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8800" windowHeight="11310"/>
  </bookViews>
  <sheets>
    <sheet name="протокол2" sheetId="4" r:id="rId1"/>
  </sheets>
  <externalReferences>
    <externalReference r:id="rId2"/>
  </externalReferences>
  <definedNames>
    <definedName name="_xlcn.WorksheetConnection_Объявления2B9H74" hidden="1">'[1]Объявления (2)'!$B$32:$H$39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Объявления (2)!$B$9:$H$74"/>
        </x15:modelTables>
      </x15:dataModel>
    </ext>
  </extLst>
</workbook>
</file>

<file path=xl/calcChain.xml><?xml version="1.0" encoding="utf-8"?>
<calcChain xmlns="http://schemas.openxmlformats.org/spreadsheetml/2006/main">
  <c r="B20" i="4" l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H15" i="4" l="1"/>
  <c r="H14" i="4"/>
  <c r="H16" i="4"/>
  <c r="H17" i="4"/>
  <c r="H18" i="4"/>
  <c r="H35" i="4" l="1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36" i="4" l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Объявления (2)!$B$9:$H$74" type="102" refreshedVersion="6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Объявления2B9H74"/>
        </x15:connection>
      </ext>
    </extLst>
  </connection>
</connections>
</file>

<file path=xl/sharedStrings.xml><?xml version="1.0" encoding="utf-8"?>
<sst xmlns="http://schemas.openxmlformats.org/spreadsheetml/2006/main" count="88" uniqueCount="58">
  <si>
    <t>№ лота</t>
  </si>
  <si>
    <t>Номенклатура</t>
  </si>
  <si>
    <t>Ед. измерения</t>
  </si>
  <si>
    <t>Количество</t>
  </si>
  <si>
    <t>Цена</t>
  </si>
  <si>
    <t>Техническое описание</t>
  </si>
  <si>
    <t>Сумма</t>
  </si>
  <si>
    <t>ИТОГО</t>
  </si>
  <si>
    <t xml:space="preserve">        Набор реагентов  для выделения  и дифференциации ДНК бактерий рода Шигелла  в объектах окружающей среды и клиническом материале методом ПЦР   (55 тестов)</t>
  </si>
  <si>
    <t xml:space="preserve">Зонд-тампоны </t>
  </si>
  <si>
    <t xml:space="preserve"> №100 деревянный</t>
  </si>
  <si>
    <t>Набор реагентов</t>
  </si>
  <si>
    <t xml:space="preserve"> для качественного выявления РНК вируса гепатита  С в клиническом материале методом ОТ-ПЦР в режиме реального времени аппарат Рото -Джи  (112 тестов)</t>
  </si>
  <si>
    <t xml:space="preserve">Набор реагентов  </t>
  </si>
  <si>
    <t xml:space="preserve">  для качественного выявления РНК вируса гепатита  В  в клиническом материале методом ОТ-ПЦР в режиме реального времени аппарат Рото -Джи   (112 тестов)</t>
  </si>
  <si>
    <t xml:space="preserve">Набор реагентов </t>
  </si>
  <si>
    <t>для качественного выделения стафилококка   (110 тестов)</t>
  </si>
  <si>
    <t xml:space="preserve">        Набор реагентов   </t>
  </si>
  <si>
    <t xml:space="preserve">           для выделения  и дифференциации ДНК бактерий рода энтероинвазийных Е.coli в объектах окружающей среды и клиническом материале методом ПЦР   (55 тестов)</t>
  </si>
  <si>
    <t xml:space="preserve">        Набор реагентов  </t>
  </si>
  <si>
    <t xml:space="preserve">   для выделения  и дифференциации ДНК бактерий рода  Сальмонелла в объектах окружающей среды и клиническом материале методом ПЦР   (55 тестов)</t>
  </si>
  <si>
    <t xml:space="preserve">        Набор реагентов </t>
  </si>
  <si>
    <t xml:space="preserve">       для выделения  и дифференциации ДНК бактерий рода термофильных кампилобактерий в объектах окружающей среды и клиническом материале методом ПЦР   (55 тестов)</t>
  </si>
  <si>
    <t xml:space="preserve">       Комплексный Набор  </t>
  </si>
  <si>
    <t xml:space="preserve">      реагентов для выделения  и дифференциации ДНК бактерий рода энтероинвазийных Е.coli,шигегелла, сальмонелла в объектах окружающей среды и клиническом материале методом ПЦР   (55 тестов)</t>
  </si>
  <si>
    <t xml:space="preserve"> Mycoplasma genetalium   (110 тестов)</t>
  </si>
  <si>
    <t>Mycoplasma hominis (110 тестов)</t>
  </si>
  <si>
    <t>Chlamydia trachomatis (110 тестов)</t>
  </si>
  <si>
    <t>Ureaplasma urealyticum (110 тестов)</t>
  </si>
  <si>
    <t>Trichomonas vaginalis (110 тестов)</t>
  </si>
  <si>
    <t xml:space="preserve"> Candida albicans (110 тестов)</t>
  </si>
  <si>
    <t xml:space="preserve"> Neisseria gonorrhoeae  (110 тестов)</t>
  </si>
  <si>
    <t xml:space="preserve"> Набор  реагентов </t>
  </si>
  <si>
    <t xml:space="preserve"> гарднерелла  (110 тестов)</t>
  </si>
  <si>
    <t>Набор  реагентов</t>
  </si>
  <si>
    <t xml:space="preserve"> Герпесы 1,2 (110 тестов)</t>
  </si>
  <si>
    <t xml:space="preserve">Набор  реагентов </t>
  </si>
  <si>
    <t xml:space="preserve"> цитомегаловирус  (110 тестов)</t>
  </si>
  <si>
    <t>Микропробирки типа</t>
  </si>
  <si>
    <t xml:space="preserve"> Eppendorf 1,5 мл №500</t>
  </si>
  <si>
    <t xml:space="preserve">Наконечники </t>
  </si>
  <si>
    <t xml:space="preserve"> 1000 мкл с фильтром универсальные №500</t>
  </si>
  <si>
    <t xml:space="preserve"> 200 мкл с фильтром универсальные №500 (бизде упаковкада 1000шт)</t>
  </si>
  <si>
    <t>шт</t>
  </si>
  <si>
    <t xml:space="preserve"> </t>
  </si>
  <si>
    <t>В соответствии с постановлением Правительства РК от 07 июня 2023 г №110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 медицинской помощи" произвели вскрытия конвертов:</t>
  </si>
  <si>
    <t>ОА Урджарский район с.Урджар ул.Семушкина 1 б, здание КГП на ПХВ «Многопрофильная центральная районная больница Урджарского района» УЗ ОА</t>
  </si>
  <si>
    <t>Пакеты с ценовыми предложениями предоставлены следующими потенциальными поставщиками:</t>
  </si>
  <si>
    <t>ТОО Медтехсервис</t>
  </si>
  <si>
    <r>
      <t>Ценовые предложения, представленные после истечения окончательного срока:</t>
    </r>
    <r>
      <rPr>
        <sz val="14"/>
        <rFont val="Times New Roman"/>
        <family val="1"/>
        <charset val="204"/>
      </rPr>
      <t> отсутствуют.</t>
    </r>
  </si>
  <si>
    <r>
      <t>Отклоненные ценовые предложения:</t>
    </r>
    <r>
      <rPr>
        <sz val="14"/>
        <rFont val="Times New Roman"/>
        <family val="1"/>
        <charset val="204"/>
      </rPr>
      <t> отсутствуют.</t>
    </r>
  </si>
  <si>
    <r>
      <t>Протокол</t>
    </r>
    <r>
      <rPr>
        <sz val="14"/>
        <color rgb="FF333333"/>
        <rFont val="Times New Roman"/>
        <family val="1"/>
        <charset val="204"/>
      </rPr>
      <t xml:space="preserve"> </t>
    </r>
    <r>
      <rPr>
        <b/>
        <sz val="14"/>
        <color rgb="FF333333"/>
        <rFont val="Times New Roman"/>
        <family val="1"/>
        <charset val="204"/>
      </rPr>
      <t>об итогах закупа способом запроса ценовых предложений на 2025</t>
    </r>
  </si>
  <si>
    <t>№2</t>
  </si>
  <si>
    <t>с.Урджар                                                                                                                                  09.15 часов 13 января 2025г</t>
  </si>
  <si>
    <t>лот№ 2-20</t>
  </si>
  <si>
    <t>ИП PEGASUS</t>
  </si>
  <si>
    <t>НурАзиз</t>
  </si>
  <si>
    <t>лот№1,21,22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</si>
</sst>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vertical="center"/>
    </xf>
    <xf numFmtId="0" fontId="4" fillId="0" borderId="0" xfId="0" applyFont="1"/>
    <xf numFmtId="164" fontId="1" fillId="0" borderId="1" xfId="0" applyNumberFormat="1" applyFont="1" applyBorder="1"/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/>
    <xf numFmtId="0" fontId="12" fillId="0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4;&#1073;&#1098;&#1103;&#1074;&#1083;&#1077;&#1085;&#1080;&#1103;%20(2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явления (2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1"/>
  <sheetViews>
    <sheetView tabSelected="1" zoomScale="90" zoomScaleNormal="90" zoomScaleSheetLayoutView="110" workbookViewId="0">
      <selection activeCell="G48" sqref="G48"/>
    </sheetView>
  </sheetViews>
  <sheetFormatPr defaultRowHeight="15" x14ac:dyDescent="0.25"/>
  <cols>
    <col min="1" max="1" width="9.140625" customWidth="1"/>
    <col min="2" max="2" width="13.85546875" style="4" customWidth="1"/>
    <col min="3" max="3" width="31.42578125" style="3" customWidth="1"/>
    <col min="4" max="4" width="49" style="3" customWidth="1"/>
    <col min="5" max="5" width="11" style="4" customWidth="1"/>
    <col min="6" max="6" width="16" style="4" customWidth="1"/>
    <col min="7" max="7" width="17.5703125" style="4" customWidth="1"/>
    <col min="8" max="8" width="21.42578125" customWidth="1"/>
    <col min="9" max="9" width="27.5703125" customWidth="1"/>
    <col min="10" max="10" width="13.140625" customWidth="1"/>
  </cols>
  <sheetData>
    <row r="2" spans="2:8" ht="18.75" x14ac:dyDescent="0.25">
      <c r="B2" s="32" t="s">
        <v>51</v>
      </c>
      <c r="C2" s="32"/>
      <c r="D2" s="32"/>
      <c r="E2" s="32"/>
      <c r="F2" s="32"/>
      <c r="G2" s="32"/>
      <c r="H2" s="32"/>
    </row>
    <row r="3" spans="2:8" ht="18.75" x14ac:dyDescent="0.25">
      <c r="B3" s="33" t="s">
        <v>52</v>
      </c>
      <c r="C3" s="33"/>
      <c r="D3" s="33"/>
      <c r="E3" s="33"/>
      <c r="F3" s="33"/>
      <c r="G3" s="33"/>
      <c r="H3" s="33"/>
    </row>
    <row r="4" spans="2:8" ht="15.75" x14ac:dyDescent="0.25">
      <c r="B4" s="21"/>
      <c r="G4" s="22"/>
      <c r="H4" s="4"/>
    </row>
    <row r="5" spans="2:8" ht="15.75" x14ac:dyDescent="0.25">
      <c r="B5" s="34" t="s">
        <v>53</v>
      </c>
      <c r="C5" s="34"/>
      <c r="D5" s="34"/>
      <c r="E5" s="34"/>
      <c r="F5" s="34"/>
      <c r="G5" s="34"/>
      <c r="H5" s="34"/>
    </row>
    <row r="6" spans="2:8" ht="15.75" x14ac:dyDescent="0.25">
      <c r="B6" s="21" t="s">
        <v>44</v>
      </c>
      <c r="G6" s="22"/>
      <c r="H6" s="4"/>
    </row>
    <row r="7" spans="2:8" ht="18.75" x14ac:dyDescent="0.25">
      <c r="B7" s="30" t="s">
        <v>45</v>
      </c>
      <c r="C7" s="30"/>
      <c r="D7" s="30"/>
      <c r="E7" s="30"/>
      <c r="F7" s="30"/>
      <c r="G7" s="30"/>
      <c r="H7" s="30"/>
    </row>
    <row r="8" spans="2:8" ht="18.75" x14ac:dyDescent="0.25">
      <c r="B8" s="30" t="s">
        <v>46</v>
      </c>
      <c r="C8" s="30"/>
      <c r="D8" s="30"/>
      <c r="E8" s="30"/>
      <c r="F8" s="30"/>
      <c r="G8" s="30"/>
      <c r="H8" s="30"/>
    </row>
    <row r="9" spans="2:8" ht="18.75" x14ac:dyDescent="0.25">
      <c r="B9" s="35" t="s">
        <v>47</v>
      </c>
      <c r="C9" s="35"/>
      <c r="D9" s="35"/>
      <c r="E9" s="35"/>
      <c r="F9" s="35"/>
      <c r="G9" s="35"/>
      <c r="H9" s="35"/>
    </row>
    <row r="10" spans="2:8" s="23" customFormat="1" ht="18.75" x14ac:dyDescent="0.25">
      <c r="B10" s="28" t="s">
        <v>48</v>
      </c>
      <c r="C10" s="28"/>
      <c r="D10" s="28"/>
      <c r="E10" s="28"/>
      <c r="F10" s="28"/>
      <c r="G10" s="28"/>
      <c r="H10" s="24"/>
    </row>
    <row r="11" spans="2:8" s="23" customFormat="1" ht="18.75" x14ac:dyDescent="0.25">
      <c r="B11" s="29" t="s">
        <v>49</v>
      </c>
      <c r="C11" s="29"/>
      <c r="D11" s="29"/>
      <c r="E11" s="29"/>
      <c r="F11" s="29"/>
      <c r="G11" s="29"/>
      <c r="H11" s="24"/>
    </row>
    <row r="12" spans="2:8" s="23" customFormat="1" ht="66.75" customHeight="1" x14ac:dyDescent="0.25">
      <c r="B12" s="31" t="s">
        <v>50</v>
      </c>
      <c r="C12" s="31"/>
      <c r="D12" s="31"/>
      <c r="E12" s="31"/>
      <c r="F12" s="31"/>
      <c r="G12" s="31"/>
      <c r="H12" s="24"/>
    </row>
    <row r="13" spans="2:8" ht="58.15" customHeight="1" x14ac:dyDescent="0.25">
      <c r="B13" s="2" t="s">
        <v>0</v>
      </c>
      <c r="C13" s="1" t="s">
        <v>1</v>
      </c>
      <c r="D13" s="1" t="s">
        <v>5</v>
      </c>
      <c r="E13" s="1" t="s">
        <v>2</v>
      </c>
      <c r="F13" s="1" t="s">
        <v>3</v>
      </c>
      <c r="G13" s="2" t="s">
        <v>4</v>
      </c>
      <c r="H13" s="2" t="s">
        <v>6</v>
      </c>
    </row>
    <row r="14" spans="2:8" ht="15.75" x14ac:dyDescent="0.25">
      <c r="B14" s="2">
        <v>1</v>
      </c>
      <c r="C14" s="1" t="s">
        <v>9</v>
      </c>
      <c r="D14" s="1" t="s">
        <v>10</v>
      </c>
      <c r="E14" s="1" t="s">
        <v>43</v>
      </c>
      <c r="F14" s="11">
        <v>100</v>
      </c>
      <c r="G14" s="2">
        <v>13000</v>
      </c>
      <c r="H14" s="2">
        <f>F14*G14</f>
        <v>1300000</v>
      </c>
    </row>
    <row r="15" spans="2:8" ht="63" x14ac:dyDescent="0.25">
      <c r="B15" s="2">
        <v>2</v>
      </c>
      <c r="C15" s="1" t="s">
        <v>11</v>
      </c>
      <c r="D15" s="1" t="s">
        <v>12</v>
      </c>
      <c r="E15" s="1" t="s">
        <v>43</v>
      </c>
      <c r="F15" s="11">
        <v>25</v>
      </c>
      <c r="G15" s="2">
        <v>89600</v>
      </c>
      <c r="H15" s="2">
        <f t="shared" ref="H15" si="0">F15*G15</f>
        <v>2240000</v>
      </c>
    </row>
    <row r="16" spans="2:8" ht="63" x14ac:dyDescent="0.25">
      <c r="B16" s="2">
        <v>3</v>
      </c>
      <c r="C16" s="1" t="s">
        <v>13</v>
      </c>
      <c r="D16" s="1" t="s">
        <v>14</v>
      </c>
      <c r="E16" s="1" t="s">
        <v>43</v>
      </c>
      <c r="F16" s="11">
        <v>25</v>
      </c>
      <c r="G16" s="2">
        <v>74490</v>
      </c>
      <c r="H16" s="2">
        <f t="shared" ref="H16:H35" si="1">F16*G16</f>
        <v>1862250</v>
      </c>
    </row>
    <row r="17" spans="2:13" ht="31.5" x14ac:dyDescent="0.25">
      <c r="B17" s="2">
        <v>4</v>
      </c>
      <c r="C17" s="1" t="s">
        <v>15</v>
      </c>
      <c r="D17" s="1" t="s">
        <v>16</v>
      </c>
      <c r="E17" s="1" t="s">
        <v>43</v>
      </c>
      <c r="F17" s="11">
        <v>7</v>
      </c>
      <c r="G17" s="2">
        <v>66890</v>
      </c>
      <c r="H17" s="2">
        <f t="shared" si="1"/>
        <v>468230</v>
      </c>
    </row>
    <row r="18" spans="2:13" ht="88.5" customHeight="1" x14ac:dyDescent="0.25">
      <c r="B18" s="2">
        <v>5</v>
      </c>
      <c r="C18" s="1" t="s">
        <v>17</v>
      </c>
      <c r="D18" s="1" t="s">
        <v>18</v>
      </c>
      <c r="E18" s="1" t="s">
        <v>43</v>
      </c>
      <c r="F18" s="11">
        <v>2</v>
      </c>
      <c r="G18" s="2">
        <v>66890</v>
      </c>
      <c r="H18" s="2">
        <f t="shared" si="1"/>
        <v>133780</v>
      </c>
    </row>
    <row r="19" spans="2:13" ht="110.25" x14ac:dyDescent="0.25">
      <c r="B19" s="2">
        <v>6</v>
      </c>
      <c r="C19" s="1" t="s">
        <v>8</v>
      </c>
      <c r="D19" s="1" t="s">
        <v>8</v>
      </c>
      <c r="E19" s="1" t="s">
        <v>43</v>
      </c>
      <c r="F19" s="11">
        <v>2</v>
      </c>
      <c r="G19" s="2">
        <v>66890</v>
      </c>
      <c r="H19" s="2">
        <f t="shared" si="1"/>
        <v>133780</v>
      </c>
    </row>
    <row r="20" spans="2:13" ht="63" x14ac:dyDescent="0.25">
      <c r="B20" s="2">
        <f>B19+1</f>
        <v>7</v>
      </c>
      <c r="C20" s="1" t="s">
        <v>19</v>
      </c>
      <c r="D20" s="1" t="s">
        <v>20</v>
      </c>
      <c r="E20" s="1" t="s">
        <v>43</v>
      </c>
      <c r="F20" s="11">
        <v>2</v>
      </c>
      <c r="G20" s="2">
        <v>66890</v>
      </c>
      <c r="H20" s="2">
        <f t="shared" si="1"/>
        <v>133780</v>
      </c>
    </row>
    <row r="21" spans="2:13" ht="63" x14ac:dyDescent="0.25">
      <c r="B21" s="2">
        <f t="shared" ref="B21:B35" si="2">B20+1</f>
        <v>8</v>
      </c>
      <c r="C21" s="1" t="s">
        <v>21</v>
      </c>
      <c r="D21" s="1" t="s">
        <v>22</v>
      </c>
      <c r="E21" s="1" t="s">
        <v>43</v>
      </c>
      <c r="F21" s="11">
        <v>2</v>
      </c>
      <c r="G21" s="2">
        <v>66890</v>
      </c>
      <c r="H21" s="2">
        <f t="shared" si="1"/>
        <v>133780</v>
      </c>
    </row>
    <row r="22" spans="2:13" s="10" customFormat="1" ht="94.5" x14ac:dyDescent="0.25">
      <c r="B22" s="2">
        <f t="shared" si="2"/>
        <v>9</v>
      </c>
      <c r="C22" s="13" t="s">
        <v>23</v>
      </c>
      <c r="D22" s="13" t="s">
        <v>24</v>
      </c>
      <c r="E22" s="1" t="s">
        <v>43</v>
      </c>
      <c r="F22" s="13">
        <v>10</v>
      </c>
      <c r="G22" s="2">
        <v>66890</v>
      </c>
      <c r="H22" s="2">
        <f t="shared" si="1"/>
        <v>668900</v>
      </c>
    </row>
    <row r="23" spans="2:13" s="10" customFormat="1" ht="15.75" x14ac:dyDescent="0.25">
      <c r="B23" s="2">
        <f t="shared" si="2"/>
        <v>10</v>
      </c>
      <c r="C23" s="13" t="s">
        <v>15</v>
      </c>
      <c r="D23" s="13" t="s">
        <v>25</v>
      </c>
      <c r="E23" s="1" t="s">
        <v>43</v>
      </c>
      <c r="F23" s="13">
        <v>20</v>
      </c>
      <c r="G23" s="12">
        <v>71950</v>
      </c>
      <c r="H23" s="2">
        <f t="shared" si="1"/>
        <v>1439000</v>
      </c>
    </row>
    <row r="24" spans="2:13" s="10" customFormat="1" ht="15.75" x14ac:dyDescent="0.25">
      <c r="B24" s="2">
        <f t="shared" si="2"/>
        <v>11</v>
      </c>
      <c r="C24" s="13" t="s">
        <v>15</v>
      </c>
      <c r="D24" s="13" t="s">
        <v>26</v>
      </c>
      <c r="E24" s="1" t="s">
        <v>43</v>
      </c>
      <c r="F24" s="13">
        <v>20</v>
      </c>
      <c r="G24" s="12">
        <v>71950</v>
      </c>
      <c r="H24" s="2">
        <f t="shared" si="1"/>
        <v>1439000</v>
      </c>
    </row>
    <row r="25" spans="2:13" s="10" customFormat="1" ht="15.75" x14ac:dyDescent="0.25">
      <c r="B25" s="2">
        <f t="shared" si="2"/>
        <v>12</v>
      </c>
      <c r="C25" s="15" t="s">
        <v>15</v>
      </c>
      <c r="D25" s="15" t="s">
        <v>27</v>
      </c>
      <c r="E25" s="1" t="s">
        <v>43</v>
      </c>
      <c r="F25" s="15">
        <v>20</v>
      </c>
      <c r="G25" s="12">
        <v>71950</v>
      </c>
      <c r="H25" s="2">
        <f t="shared" si="1"/>
        <v>1439000</v>
      </c>
    </row>
    <row r="26" spans="2:13" ht="15.75" x14ac:dyDescent="0.25">
      <c r="B26" s="2">
        <f t="shared" si="2"/>
        <v>13</v>
      </c>
      <c r="C26" s="15" t="s">
        <v>15</v>
      </c>
      <c r="D26" s="15" t="s">
        <v>28</v>
      </c>
      <c r="E26" s="1" t="s">
        <v>43</v>
      </c>
      <c r="F26" s="15">
        <v>20</v>
      </c>
      <c r="G26" s="14">
        <v>77300</v>
      </c>
      <c r="H26" s="2">
        <f t="shared" si="1"/>
        <v>1546000</v>
      </c>
    </row>
    <row r="27" spans="2:13" ht="15.75" x14ac:dyDescent="0.25">
      <c r="B27" s="2">
        <f t="shared" si="2"/>
        <v>14</v>
      </c>
      <c r="C27" s="13" t="s">
        <v>11</v>
      </c>
      <c r="D27" s="13" t="s">
        <v>29</v>
      </c>
      <c r="E27" s="1" t="s">
        <v>43</v>
      </c>
      <c r="F27" s="13">
        <v>20</v>
      </c>
      <c r="G27" s="14">
        <v>77300</v>
      </c>
      <c r="H27" s="2">
        <f t="shared" si="1"/>
        <v>1546000</v>
      </c>
    </row>
    <row r="28" spans="2:13" ht="15.75" x14ac:dyDescent="0.25">
      <c r="B28" s="2">
        <f t="shared" si="2"/>
        <v>15</v>
      </c>
      <c r="C28" s="1" t="s">
        <v>11</v>
      </c>
      <c r="D28" s="1" t="s">
        <v>30</v>
      </c>
      <c r="E28" s="1" t="s">
        <v>43</v>
      </c>
      <c r="F28" s="18">
        <v>20</v>
      </c>
      <c r="G28" s="14">
        <v>77300</v>
      </c>
      <c r="H28" s="2">
        <f t="shared" si="1"/>
        <v>1546000</v>
      </c>
    </row>
    <row r="29" spans="2:13" ht="15.75" x14ac:dyDescent="0.25">
      <c r="B29" s="2">
        <f t="shared" si="2"/>
        <v>16</v>
      </c>
      <c r="C29" s="1" t="s">
        <v>15</v>
      </c>
      <c r="D29" s="1" t="s">
        <v>31</v>
      </c>
      <c r="E29" s="1" t="s">
        <v>43</v>
      </c>
      <c r="F29" s="11">
        <v>20</v>
      </c>
      <c r="G29" s="11">
        <v>78430</v>
      </c>
      <c r="H29" s="2">
        <f t="shared" si="1"/>
        <v>1568600</v>
      </c>
      <c r="I29" s="6"/>
      <c r="J29" s="6"/>
      <c r="K29" s="6"/>
      <c r="L29" s="6"/>
      <c r="M29" s="8"/>
    </row>
    <row r="30" spans="2:13" ht="15.75" x14ac:dyDescent="0.25">
      <c r="B30" s="2">
        <f t="shared" si="2"/>
        <v>17</v>
      </c>
      <c r="C30" s="1" t="s">
        <v>32</v>
      </c>
      <c r="D30" s="1" t="s">
        <v>33</v>
      </c>
      <c r="E30" s="1" t="s">
        <v>43</v>
      </c>
      <c r="F30" s="11">
        <v>20</v>
      </c>
      <c r="G30" s="11">
        <v>78430</v>
      </c>
      <c r="H30" s="2">
        <f t="shared" si="1"/>
        <v>1568600</v>
      </c>
      <c r="I30" s="6"/>
      <c r="J30" s="6"/>
      <c r="K30" s="6"/>
      <c r="L30" s="6"/>
      <c r="M30" s="8"/>
    </row>
    <row r="31" spans="2:13" s="6" customFormat="1" ht="15.75" x14ac:dyDescent="0.25">
      <c r="B31" s="2">
        <f t="shared" si="2"/>
        <v>18</v>
      </c>
      <c r="C31" s="1" t="s">
        <v>34</v>
      </c>
      <c r="D31" s="1" t="s">
        <v>35</v>
      </c>
      <c r="E31" s="1" t="s">
        <v>43</v>
      </c>
      <c r="F31" s="11">
        <v>20</v>
      </c>
      <c r="G31" s="11">
        <v>78430</v>
      </c>
      <c r="H31" s="2">
        <f t="shared" si="1"/>
        <v>1568600</v>
      </c>
    </row>
    <row r="32" spans="2:13" s="6" customFormat="1" ht="15.75" x14ac:dyDescent="0.25">
      <c r="B32" s="2">
        <f t="shared" si="2"/>
        <v>19</v>
      </c>
      <c r="C32" s="1" t="s">
        <v>36</v>
      </c>
      <c r="D32" s="1" t="s">
        <v>37</v>
      </c>
      <c r="E32" s="1" t="s">
        <v>43</v>
      </c>
      <c r="F32" s="11">
        <v>30</v>
      </c>
      <c r="G32" s="11">
        <v>78430</v>
      </c>
      <c r="H32" s="2">
        <f t="shared" si="1"/>
        <v>2352900</v>
      </c>
    </row>
    <row r="33" spans="2:13" s="6" customFormat="1" ht="15.75" x14ac:dyDescent="0.25">
      <c r="B33" s="2">
        <f t="shared" si="2"/>
        <v>20</v>
      </c>
      <c r="C33" s="1" t="s">
        <v>38</v>
      </c>
      <c r="D33" s="1" t="s">
        <v>39</v>
      </c>
      <c r="E33" s="1" t="s">
        <v>43</v>
      </c>
      <c r="F33" s="11">
        <v>200</v>
      </c>
      <c r="G33" s="11">
        <v>3495</v>
      </c>
      <c r="H33" s="2">
        <f t="shared" si="1"/>
        <v>699000</v>
      </c>
      <c r="I33" s="8"/>
      <c r="J33" s="8"/>
      <c r="K33" s="8"/>
      <c r="L33" s="8"/>
      <c r="M33" s="8"/>
    </row>
    <row r="34" spans="2:13" ht="15.75" x14ac:dyDescent="0.25">
      <c r="B34" s="2">
        <f t="shared" si="2"/>
        <v>21</v>
      </c>
      <c r="C34" s="1" t="s">
        <v>40</v>
      </c>
      <c r="D34" s="1" t="s">
        <v>41</v>
      </c>
      <c r="E34" s="1" t="s">
        <v>43</v>
      </c>
      <c r="F34" s="16">
        <v>200</v>
      </c>
      <c r="G34" s="17">
        <v>13200</v>
      </c>
      <c r="H34" s="2">
        <f t="shared" si="1"/>
        <v>2640000</v>
      </c>
    </row>
    <row r="35" spans="2:13" ht="31.5" x14ac:dyDescent="0.25">
      <c r="B35" s="2">
        <f t="shared" si="2"/>
        <v>22</v>
      </c>
      <c r="C35" s="1" t="s">
        <v>40</v>
      </c>
      <c r="D35" s="1" t="s">
        <v>42</v>
      </c>
      <c r="E35" s="1" t="s">
        <v>43</v>
      </c>
      <c r="F35" s="11">
        <v>200</v>
      </c>
      <c r="G35" s="12">
        <v>13200</v>
      </c>
      <c r="H35" s="2">
        <f t="shared" si="1"/>
        <v>2640000</v>
      </c>
    </row>
    <row r="36" spans="2:13" ht="15.6" customHeight="1" x14ac:dyDescent="0.25">
      <c r="B36" s="25" t="s">
        <v>7</v>
      </c>
      <c r="C36" s="26"/>
      <c r="D36" s="26"/>
      <c r="E36" s="26"/>
      <c r="F36" s="26"/>
      <c r="G36" s="27"/>
      <c r="H36" s="9">
        <f>SUM(H11:H35)</f>
        <v>29067200</v>
      </c>
    </row>
    <row r="37" spans="2:13" x14ac:dyDescent="0.25">
      <c r="B37" s="7"/>
    </row>
    <row r="38" spans="2:13" ht="15.75" x14ac:dyDescent="0.25">
      <c r="B38" s="20"/>
      <c r="C38" s="20"/>
      <c r="D38" s="20"/>
      <c r="E38" s="20"/>
      <c r="F38" s="20"/>
      <c r="G38" s="19"/>
      <c r="H38" s="5"/>
    </row>
    <row r="40" spans="2:13" x14ac:dyDescent="0.25">
      <c r="B40" s="4" t="s">
        <v>54</v>
      </c>
      <c r="C40" s="3" t="s">
        <v>55</v>
      </c>
    </row>
    <row r="41" spans="2:13" x14ac:dyDescent="0.25">
      <c r="B41" s="4" t="s">
        <v>57</v>
      </c>
      <c r="C41" s="3" t="s">
        <v>56</v>
      </c>
    </row>
  </sheetData>
  <mergeCells count="10">
    <mergeCell ref="B2:H2"/>
    <mergeCell ref="B3:H3"/>
    <mergeCell ref="B5:H5"/>
    <mergeCell ref="B8:H8"/>
    <mergeCell ref="B9:H9"/>
    <mergeCell ref="B10:G10"/>
    <mergeCell ref="B11:G11"/>
    <mergeCell ref="B7:H7"/>
    <mergeCell ref="B36:G36"/>
    <mergeCell ref="B12:G12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2025-02-19T09:41:54Z</dcterms:modified>
</cp:coreProperties>
</file>